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440" windowHeight="12150" activeTab="0"/>
  </bookViews>
  <sheets>
    <sheet name="Прил.1" sheetId="1" r:id="rId1"/>
    <sheet name="Прил.2" sheetId="2" r:id="rId2"/>
  </sheets>
  <definedNames/>
  <calcPr fullCalcOnLoad="1" iterate="1" iterateCount="1000" iterateDelta="0.0001"/>
</workbook>
</file>

<file path=xl/sharedStrings.xml><?xml version="1.0" encoding="utf-8"?>
<sst xmlns="http://schemas.openxmlformats.org/spreadsheetml/2006/main" count="155" uniqueCount="99">
  <si>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</si>
  <si>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</si>
  <si>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</si>
  <si>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</si>
  <si>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</si>
  <si>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</si>
  <si>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</si>
  <si>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</si>
  <si>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</si>
  <si>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</si>
  <si>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</si>
  <si>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</si>
  <si>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</si>
  <si>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</si>
  <si>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</si>
  <si>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</si>
  <si>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</si>
  <si>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</si>
  <si>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</si>
  <si>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</si>
  <si>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</si>
  <si>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</si>
  <si>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</si>
  <si>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</si>
  <si>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</si>
  <si>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</si>
  <si>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</si>
  <si>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</si>
  <si>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</si>
  <si>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</si>
  <si>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</si>
  <si>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</si>
  <si>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</si>
  <si>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</si>
  <si>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</si>
  <si>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</si>
  <si>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</si>
  <si>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</t>
  </si>
  <si>
    <t>15,0933 - 17,04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</si>
  <si>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</si>
  <si>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Часть 2 "Показатели исполнения бюджета по доходам"</t>
  </si>
  <si>
    <t>Наименование показателей</t>
  </si>
  <si>
    <t>Ед.изм.</t>
  </si>
  <si>
    <t xml:space="preserve">Фактическое значение </t>
  </si>
  <si>
    <t>2013 год</t>
  </si>
  <si>
    <t>2015 год</t>
  </si>
  <si>
    <t>Доходы бюджета муниципального образования</t>
  </si>
  <si>
    <t>1.1</t>
  </si>
  <si>
    <t>Налоговые доходы бюджета муниципального образования, всего</t>
  </si>
  <si>
    <t>1.1.1</t>
  </si>
  <si>
    <t>единый налог на вмененный доход для отдельных видов деятельности</t>
  </si>
  <si>
    <t>1.1.2</t>
  </si>
  <si>
    <t>налог, взимаемый в связи с применением патентной системы налогообложения</t>
  </si>
  <si>
    <t>1.1.3</t>
  </si>
  <si>
    <t>налог на имущество физических лиц</t>
  </si>
  <si>
    <t>1.1.4</t>
  </si>
  <si>
    <t>земельный налог</t>
  </si>
  <si>
    <t>1.2</t>
  </si>
  <si>
    <t>Неналоговые доходы бюджета муниципального образования, всего</t>
  </si>
  <si>
    <t>1.2.1</t>
  </si>
  <si>
    <t>доходы от использования имущества, находящегося в государственной и муниципальной собственности</t>
  </si>
  <si>
    <t>1.2.2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</si>
  <si>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</si>
  <si>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</si>
  <si>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</si>
  <si>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1.3.1</t>
  </si>
  <si>
    <t>дотации, субсидиии, межбюджетные трансферты</t>
  </si>
  <si>
    <t>1.3.1.1</t>
  </si>
  <si>
    <t>из них дотации на выравнивание бюджетной обеспеченности</t>
  </si>
  <si>
    <t>1.3.2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</si>
  <si>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</si>
  <si>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</si>
  <si>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</si>
  <si>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</si>
  <si>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</si>
  <si>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</si>
  <si>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</si>
  <si>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</si>
  <si>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</si>
  <si>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8</t>
  </si>
  <si>
    <t>Количество налогоплательщиков, применяющих патентную систему налогообложения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</si>
  <si>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</si>
  <si>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</si>
  <si>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</si>
  <si>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</si>
  <si>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</si>
  <si>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</si>
  <si>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</si>
  <si>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</si>
  <si>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</si>
  <si>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</si>
  <si>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</si>
  <si>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</si>
  <si>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</si>
  <si>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в том числе по видам налогов</t>
  </si>
  <si>
    <t>…</t>
  </si>
  <si>
    <t>городское поселение город Боровичи</t>
  </si>
  <si>
    <t xml:space="preserve"> -</t>
  </si>
  <si>
    <t>данные отсутствуют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</si>
</sst>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</numFmts>
  <fonts count="35"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3"/>
      <color indexed="8"/>
      <name val="Times New Roman"/>
      <family val="1"/>
    </font>
    <font>
      <sz val="13"/>
      <color indexed="8"/>
      <name val="Times New Roman"/>
      <family val="2"/>
    </font>
    <font>
      <sz val="14"/>
      <name val="Times New Roman"/>
      <family val="2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4.421875" style="2" customWidth="1"/>
    <col min="2" max="2" width="38.57421875" style="2" customWidth="1"/>
    <col min="3" max="3" width="10.7109375" style="2" customWidth="1"/>
    <col min="4" max="7" width="14.421875" style="2" customWidth="1"/>
    <col min="8" max="16384" width="9.140625" style="2" customWidth="1"/>
  </cols>
  <sheetData>
    <row r="1" spans="2:7" ht="57.75" customHeight="1">
      <c r="B1" s="45" t="s">
        <v>35</v>
      </c>
      <c r="C1" s="46"/>
      <c r="D1" s="46"/>
      <c r="E1" s="46"/>
      <c r="F1" s="46"/>
      <c r="G1" s="46"/>
    </row>
    <row r="2" spans="2:7" ht="24.75" customHeight="1">
      <c r="B2" s="49" t="s">
        <v>96</v>
      </c>
      <c r="C2" s="50"/>
      <c r="D2" s="50"/>
      <c r="E2" s="50"/>
      <c r="F2" s="50"/>
      <c r="G2" s="50"/>
    </row>
    <row r="3" spans="2:7" ht="20.25" customHeight="1">
      <c r="B3" s="48" t="s">
        <v>34</v>
      </c>
      <c r="C3" s="48"/>
      <c r="D3" s="48"/>
      <c r="E3" s="48"/>
      <c r="F3" s="48"/>
      <c r="G3" s="48"/>
    </row>
    <row r="4" spans="2:7" ht="29.25" customHeight="1">
      <c r="B4" s="46" t="s">
        <v>33</v>
      </c>
      <c r="C4" s="46"/>
      <c r="D4" s="46"/>
      <c r="E4" s="46"/>
      <c r="F4" s="46"/>
      <c r="G4" s="46"/>
    </row>
    <row r="5" ht="15">
      <c r="G5" s="3"/>
    </row>
    <row r="6" spans="1:7" ht="15">
      <c r="A6" s="44" t="s">
        <v>36</v>
      </c>
      <c r="B6" s="44" t="s">
        <v>1</v>
      </c>
      <c r="C6" s="44" t="s">
        <v>2</v>
      </c>
      <c r="D6" s="47" t="s">
        <v>13</v>
      </c>
      <c r="E6" s="47"/>
      <c r="F6" s="47"/>
      <c r="G6" s="44" t="s">
        <v>37</v>
      </c>
    </row>
    <row r="7" spans="1:7" ht="57" customHeight="1">
      <c r="A7" s="44"/>
      <c r="B7" s="44"/>
      <c r="C7" s="44"/>
      <c r="D7" s="1" t="s">
        <v>14</v>
      </c>
      <c r="E7" s="1" t="s">
        <v>15</v>
      </c>
      <c r="F7" s="1" t="s">
        <v>16</v>
      </c>
      <c r="G7" s="44"/>
    </row>
    <row r="8" spans="1:7" ht="15">
      <c r="A8" s="7">
        <v>1</v>
      </c>
      <c r="B8" s="5" t="s">
        <v>4</v>
      </c>
      <c r="C8" s="7" t="s">
        <v>3</v>
      </c>
      <c r="D8" s="4">
        <v>52687</v>
      </c>
      <c r="E8" s="4">
        <v>52212</v>
      </c>
      <c r="F8" s="4">
        <v>51555</v>
      </c>
      <c r="G8" s="4">
        <v>51555</v>
      </c>
    </row>
    <row r="9" spans="1:7" ht="27" customHeight="1">
      <c r="A9" s="7">
        <v>2</v>
      </c>
      <c r="B9" s="5" t="s">
        <v>11</v>
      </c>
      <c r="C9" s="7" t="s">
        <v>12</v>
      </c>
      <c r="D9" s="4">
        <v>184001</v>
      </c>
      <c r="E9" s="4">
        <v>184001</v>
      </c>
      <c r="F9" s="4">
        <v>184001</v>
      </c>
      <c r="G9" s="4">
        <v>184001</v>
      </c>
    </row>
    <row r="10" spans="1:7" ht="17.25" customHeight="1">
      <c r="A10" s="7">
        <v>3</v>
      </c>
      <c r="B10" s="5" t="s">
        <v>17</v>
      </c>
      <c r="C10" s="7" t="s">
        <v>0</v>
      </c>
      <c r="D10" s="4">
        <v>231319.1</v>
      </c>
      <c r="E10" s="4">
        <v>450345.6</v>
      </c>
      <c r="F10" s="4">
        <v>313959.1</v>
      </c>
      <c r="G10" s="4">
        <v>260401.5</v>
      </c>
    </row>
    <row r="11" spans="1:7" ht="14.25" customHeight="1">
      <c r="A11" s="7"/>
      <c r="B11" s="6" t="s">
        <v>23</v>
      </c>
      <c r="C11" s="7"/>
      <c r="D11" s="4"/>
      <c r="E11" s="4"/>
      <c r="F11" s="4"/>
      <c r="G11" s="4"/>
    </row>
    <row r="12" spans="1:7" ht="16.5" customHeight="1">
      <c r="A12" s="7">
        <v>4</v>
      </c>
      <c r="B12" s="5" t="s">
        <v>24</v>
      </c>
      <c r="C12" s="7" t="s">
        <v>0</v>
      </c>
      <c r="D12" s="4">
        <v>133301.2</v>
      </c>
      <c r="E12" s="4">
        <v>147687.5</v>
      </c>
      <c r="F12" s="4">
        <v>145257.3</v>
      </c>
      <c r="G12" s="4">
        <v>185181</v>
      </c>
    </row>
    <row r="13" spans="1:7" ht="15.75" customHeight="1">
      <c r="A13" s="7">
        <v>5</v>
      </c>
      <c r="B13" s="5" t="s">
        <v>25</v>
      </c>
      <c r="C13" s="7" t="s">
        <v>0</v>
      </c>
      <c r="D13" s="4">
        <v>98017.9</v>
      </c>
      <c r="E13" s="4">
        <v>302658.1</v>
      </c>
      <c r="F13" s="4">
        <v>168701.9</v>
      </c>
      <c r="G13" s="4">
        <v>75220.5</v>
      </c>
    </row>
    <row r="14" spans="1:7" ht="15">
      <c r="A14" s="7">
        <v>6</v>
      </c>
      <c r="B14" s="5" t="s">
        <v>5</v>
      </c>
      <c r="C14" s="7" t="s">
        <v>0</v>
      </c>
      <c r="D14" s="4">
        <v>280182.3</v>
      </c>
      <c r="E14" s="4">
        <v>453810.7</v>
      </c>
      <c r="F14" s="4">
        <v>322829.6</v>
      </c>
      <c r="G14" s="4">
        <v>277418.8</v>
      </c>
    </row>
    <row r="15" spans="1:7" ht="15">
      <c r="A15" s="7"/>
      <c r="B15" s="6" t="s">
        <v>28</v>
      </c>
      <c r="C15" s="7"/>
      <c r="D15" s="4"/>
      <c r="E15" s="4"/>
      <c r="F15" s="4"/>
      <c r="G15" s="4"/>
    </row>
    <row r="16" spans="1:7" ht="15">
      <c r="A16" s="7">
        <v>7</v>
      </c>
      <c r="B16" s="5" t="s">
        <v>26</v>
      </c>
      <c r="C16" s="7" t="s">
        <v>0</v>
      </c>
      <c r="D16" s="4">
        <v>147123.5</v>
      </c>
      <c r="E16" s="4">
        <v>305792.3</v>
      </c>
      <c r="F16" s="4">
        <v>169829.8</v>
      </c>
      <c r="G16" s="4">
        <v>75220.5</v>
      </c>
    </row>
    <row r="17" spans="1:7" ht="15">
      <c r="A17" s="7">
        <v>8</v>
      </c>
      <c r="B17" s="5" t="s">
        <v>27</v>
      </c>
      <c r="C17" s="7" t="s">
        <v>0</v>
      </c>
      <c r="D17" s="4">
        <v>133058.8</v>
      </c>
      <c r="E17" s="4">
        <v>148018.4</v>
      </c>
      <c r="F17" s="4">
        <v>152999.8</v>
      </c>
      <c r="G17" s="4">
        <v>202198.3</v>
      </c>
    </row>
    <row r="18" spans="1:7" ht="30">
      <c r="A18" s="7">
        <v>9</v>
      </c>
      <c r="B18" s="6" t="s">
        <v>18</v>
      </c>
      <c r="C18" s="8" t="s">
        <v>0</v>
      </c>
      <c r="D18" s="4">
        <v>237.9</v>
      </c>
      <c r="E18" s="4"/>
      <c r="F18" s="4">
        <v>934</v>
      </c>
      <c r="G18" s="4">
        <v>1898</v>
      </c>
    </row>
    <row r="19" spans="1:7" ht="15">
      <c r="A19" s="7">
        <v>10</v>
      </c>
      <c r="B19" s="5" t="s">
        <v>6</v>
      </c>
      <c r="C19" s="7" t="s">
        <v>0</v>
      </c>
      <c r="D19" s="4">
        <f>D10-D14</f>
        <v>-48863.19999999998</v>
      </c>
      <c r="E19" s="4">
        <f>E10-E14</f>
        <v>-3465.100000000035</v>
      </c>
      <c r="F19" s="4">
        <f>F10-F14</f>
        <v>-8870.5</v>
      </c>
      <c r="G19" s="4">
        <f>G10-G14</f>
        <v>-17017.29999999999</v>
      </c>
    </row>
    <row r="20" spans="1:7" ht="30">
      <c r="A20" s="7">
        <v>11</v>
      </c>
      <c r="B20" s="5" t="s">
        <v>7</v>
      </c>
      <c r="C20" s="7" t="s">
        <v>0</v>
      </c>
      <c r="D20" s="4">
        <f>-D19</f>
        <v>48863.19999999998</v>
      </c>
      <c r="E20" s="4">
        <f>-E19</f>
        <v>3465.100000000035</v>
      </c>
      <c r="F20" s="4">
        <f>-F19</f>
        <v>8870.5</v>
      </c>
      <c r="G20" s="4">
        <f>-G19</f>
        <v>17017.29999999999</v>
      </c>
    </row>
    <row r="21" spans="1:7" ht="15">
      <c r="A21" s="7"/>
      <c r="B21" s="6" t="s">
        <v>29</v>
      </c>
      <c r="C21" s="7"/>
      <c r="D21" s="4"/>
      <c r="E21" s="4"/>
      <c r="F21" s="4"/>
      <c r="G21" s="4"/>
    </row>
    <row r="22" spans="1:7" ht="15">
      <c r="A22" s="7">
        <v>12</v>
      </c>
      <c r="B22" s="5" t="s">
        <v>8</v>
      </c>
      <c r="C22" s="7" t="s">
        <v>0</v>
      </c>
      <c r="D22" s="4">
        <v>6000</v>
      </c>
      <c r="E22" s="4"/>
      <c r="F22" s="4">
        <v>14000</v>
      </c>
      <c r="G22" s="4">
        <v>27498.5</v>
      </c>
    </row>
    <row r="23" spans="1:7" ht="15">
      <c r="A23" s="7">
        <v>13</v>
      </c>
      <c r="B23" s="5" t="s">
        <v>9</v>
      </c>
      <c r="C23" s="7" t="s">
        <v>0</v>
      </c>
      <c r="D23" s="4"/>
      <c r="E23" s="4"/>
      <c r="F23" s="4"/>
      <c r="G23" s="4"/>
    </row>
    <row r="24" spans="1:7" ht="45">
      <c r="A24" s="7">
        <v>14</v>
      </c>
      <c r="B24" s="5" t="s">
        <v>21</v>
      </c>
      <c r="C24" s="7" t="s">
        <v>0</v>
      </c>
      <c r="D24" s="4"/>
      <c r="E24" s="4"/>
      <c r="F24" s="4"/>
      <c r="G24" s="4"/>
    </row>
    <row r="25" spans="1:7" ht="15">
      <c r="A25" s="7">
        <v>15</v>
      </c>
      <c r="B25" s="5" t="s">
        <v>20</v>
      </c>
      <c r="C25" s="7" t="s">
        <v>0</v>
      </c>
      <c r="D25" s="4"/>
      <c r="E25" s="4"/>
      <c r="F25" s="4"/>
      <c r="G25" s="4"/>
    </row>
    <row r="26" spans="1:7" ht="15">
      <c r="A26" s="7">
        <v>16</v>
      </c>
      <c r="B26" s="5" t="s">
        <v>10</v>
      </c>
      <c r="C26" s="7" t="s">
        <v>0</v>
      </c>
      <c r="D26" s="4"/>
      <c r="E26" s="4"/>
      <c r="F26" s="4"/>
      <c r="G26" s="4"/>
    </row>
    <row r="27" spans="1:7" ht="30">
      <c r="A27" s="7">
        <v>17</v>
      </c>
      <c r="B27" s="5" t="s">
        <v>30</v>
      </c>
      <c r="C27" s="7" t="s">
        <v>0</v>
      </c>
      <c r="D27" s="4">
        <f>D20</f>
        <v>48863.19999999998</v>
      </c>
      <c r="E27" s="4">
        <f>E20</f>
        <v>3465.100000000035</v>
      </c>
      <c r="F27" s="4">
        <v>3270.5</v>
      </c>
      <c r="G27" s="4">
        <v>2618.8</v>
      </c>
    </row>
    <row r="28" spans="1:7" ht="30">
      <c r="A28" s="7">
        <v>18</v>
      </c>
      <c r="B28" s="5" t="s">
        <v>19</v>
      </c>
      <c r="C28" s="7" t="s">
        <v>0</v>
      </c>
      <c r="D28" s="4"/>
      <c r="E28" s="4"/>
      <c r="F28" s="4">
        <v>5600</v>
      </c>
      <c r="G28" s="4">
        <v>14398.5</v>
      </c>
    </row>
    <row r="29" spans="1:7" ht="30">
      <c r="A29" s="7">
        <v>19</v>
      </c>
      <c r="B29" s="6" t="s">
        <v>32</v>
      </c>
      <c r="C29" s="8" t="s">
        <v>0</v>
      </c>
      <c r="D29" s="4"/>
      <c r="E29" s="4"/>
      <c r="F29" s="4"/>
      <c r="G29" s="4"/>
    </row>
    <row r="30" spans="1:7" ht="32.25" customHeight="1">
      <c r="A30" s="7">
        <v>20</v>
      </c>
      <c r="B30" s="5" t="s">
        <v>31</v>
      </c>
      <c r="C30" s="7" t="s">
        <v>22</v>
      </c>
      <c r="D30" s="4">
        <v>9.71196</v>
      </c>
      <c r="E30" s="4"/>
      <c r="F30" s="4">
        <v>17.04</v>
      </c>
      <c r="G30" s="7" t="s">
        <v>38</v>
      </c>
    </row>
  </sheetData>
  <sheetProtection/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zoomScalePageLayoutView="0" workbookViewId="0" topLeftCell="A1">
      <selection activeCell="G38" sqref="G38"/>
    </sheetView>
  </sheetViews>
  <sheetFormatPr defaultColWidth="9.140625" defaultRowHeight="15"/>
  <cols>
    <col min="1" max="1" width="7.57421875" style="9" customWidth="1"/>
    <col min="2" max="2" width="97.140625" style="10" customWidth="1"/>
    <col min="3" max="3" width="11.57421875" style="38" customWidth="1"/>
    <col min="4" max="6" width="14.421875" style="10" customWidth="1"/>
    <col min="7" max="16384" width="9.140625" style="10" customWidth="1"/>
  </cols>
  <sheetData>
    <row r="1" spans="1:6" ht="54" customHeight="1">
      <c r="A1" s="62" t="s">
        <v>39</v>
      </c>
      <c r="B1" s="63"/>
      <c r="C1" s="63"/>
      <c r="D1" s="63"/>
      <c r="E1" s="63"/>
      <c r="F1" s="63"/>
    </row>
    <row r="2" spans="1:6" ht="28.5" customHeight="1">
      <c r="A2" s="64" t="s">
        <v>96</v>
      </c>
      <c r="B2" s="65"/>
      <c r="C2" s="65"/>
      <c r="D2" s="65"/>
      <c r="E2" s="65"/>
      <c r="F2" s="65"/>
    </row>
    <row r="3" spans="1:6" ht="22.5" customHeight="1">
      <c r="A3" s="66" t="s">
        <v>34</v>
      </c>
      <c r="B3" s="66"/>
      <c r="C3" s="66"/>
      <c r="D3" s="66"/>
      <c r="E3" s="66"/>
      <c r="F3" s="66"/>
    </row>
    <row r="4" spans="1:6" ht="18.75">
      <c r="A4" s="67" t="s">
        <v>40</v>
      </c>
      <c r="B4" s="67"/>
      <c r="C4" s="67"/>
      <c r="D4" s="67"/>
      <c r="E4" s="67"/>
      <c r="F4" s="67"/>
    </row>
    <row r="5" spans="1:6" ht="15" customHeight="1">
      <c r="A5" s="61"/>
      <c r="B5" s="61"/>
      <c r="C5" s="61"/>
      <c r="D5" s="61"/>
      <c r="E5" s="61"/>
      <c r="F5" s="61"/>
    </row>
    <row r="6" spans="1:6" ht="36" customHeight="1">
      <c r="A6" s="54" t="s">
        <v>36</v>
      </c>
      <c r="B6" s="55" t="s">
        <v>41</v>
      </c>
      <c r="C6" s="56" t="s">
        <v>42</v>
      </c>
      <c r="D6" s="58" t="s">
        <v>43</v>
      </c>
      <c r="E6" s="59"/>
      <c r="F6" s="60"/>
    </row>
    <row r="7" spans="1:6" s="11" customFormat="1" ht="32.25" customHeight="1">
      <c r="A7" s="54"/>
      <c r="B7" s="55"/>
      <c r="C7" s="57"/>
      <c r="D7" s="13" t="s">
        <v>44</v>
      </c>
      <c r="E7" s="14" t="s">
        <v>15</v>
      </c>
      <c r="F7" s="14" t="s">
        <v>45</v>
      </c>
    </row>
    <row r="8" spans="1:6" ht="18.75">
      <c r="A8" s="15">
        <v>1</v>
      </c>
      <c r="B8" s="16" t="s">
        <v>46</v>
      </c>
      <c r="C8" s="17" t="s">
        <v>0</v>
      </c>
      <c r="D8" s="18">
        <f>D9+D15+D19</f>
        <v>231259.1</v>
      </c>
      <c r="E8" s="18">
        <f>E9+E15+E19</f>
        <v>450345.6</v>
      </c>
      <c r="F8" s="18">
        <f>F9+F15+F19</f>
        <v>313959.1</v>
      </c>
    </row>
    <row r="9" spans="1:6" ht="18.75">
      <c r="A9" s="15" t="s">
        <v>47</v>
      </c>
      <c r="B9" s="16" t="s">
        <v>48</v>
      </c>
      <c r="C9" s="17" t="s">
        <v>0</v>
      </c>
      <c r="D9" s="18">
        <v>105325.2</v>
      </c>
      <c r="E9" s="18">
        <v>124025</v>
      </c>
      <c r="F9" s="18">
        <v>123515.6</v>
      </c>
    </row>
    <row r="10" spans="1:6" ht="13.5" customHeight="1">
      <c r="A10" s="15"/>
      <c r="B10" s="19" t="s">
        <v>29</v>
      </c>
      <c r="C10" s="17"/>
      <c r="D10" s="18"/>
      <c r="E10" s="18"/>
      <c r="F10" s="18"/>
    </row>
    <row r="11" spans="1:6" ht="18.75">
      <c r="A11" s="20" t="s">
        <v>49</v>
      </c>
      <c r="B11" s="21" t="s">
        <v>50</v>
      </c>
      <c r="C11" s="22" t="s">
        <v>0</v>
      </c>
      <c r="D11" s="23"/>
      <c r="E11" s="23"/>
      <c r="F11" s="23"/>
    </row>
    <row r="12" spans="1:6" ht="21" customHeight="1">
      <c r="A12" s="20" t="s">
        <v>51</v>
      </c>
      <c r="B12" s="21" t="s">
        <v>52</v>
      </c>
      <c r="C12" s="22" t="s">
        <v>0</v>
      </c>
      <c r="D12" s="23"/>
      <c r="E12" s="23"/>
      <c r="F12" s="23"/>
    </row>
    <row r="13" spans="1:6" ht="18.75">
      <c r="A13" s="20" t="s">
        <v>53</v>
      </c>
      <c r="B13" s="21" t="s">
        <v>54</v>
      </c>
      <c r="C13" s="22" t="s">
        <v>0</v>
      </c>
      <c r="D13" s="23">
        <v>6671.7</v>
      </c>
      <c r="E13" s="23">
        <v>13714.4</v>
      </c>
      <c r="F13" s="23">
        <v>11254.9</v>
      </c>
    </row>
    <row r="14" spans="1:6" ht="18.75">
      <c r="A14" s="20" t="s">
        <v>55</v>
      </c>
      <c r="B14" s="21" t="s">
        <v>56</v>
      </c>
      <c r="C14" s="22" t="s">
        <v>0</v>
      </c>
      <c r="D14" s="23">
        <v>18364.4</v>
      </c>
      <c r="E14" s="23">
        <v>26874.3</v>
      </c>
      <c r="F14" s="23">
        <v>30513.4</v>
      </c>
    </row>
    <row r="15" spans="1:6" ht="18.75">
      <c r="A15" s="15" t="s">
        <v>57</v>
      </c>
      <c r="B15" s="16" t="s">
        <v>58</v>
      </c>
      <c r="C15" s="17" t="s">
        <v>0</v>
      </c>
      <c r="D15" s="18">
        <v>27916</v>
      </c>
      <c r="E15" s="18">
        <v>23662.5</v>
      </c>
      <c r="F15" s="18">
        <v>21741.6</v>
      </c>
    </row>
    <row r="16" spans="1:6" ht="12.75" customHeight="1">
      <c r="A16" s="15"/>
      <c r="B16" s="24" t="s">
        <v>29</v>
      </c>
      <c r="C16" s="17"/>
      <c r="D16" s="18"/>
      <c r="E16" s="18"/>
      <c r="F16" s="18"/>
    </row>
    <row r="17" spans="1:6" ht="37.5" customHeight="1">
      <c r="A17" s="20" t="s">
        <v>59</v>
      </c>
      <c r="B17" s="25" t="s">
        <v>60</v>
      </c>
      <c r="C17" s="22" t="s">
        <v>0</v>
      </c>
      <c r="D17" s="23">
        <v>11213.3</v>
      </c>
      <c r="E17" s="23">
        <v>15620.3</v>
      </c>
      <c r="F17" s="23">
        <v>15676.5</v>
      </c>
    </row>
    <row r="18" spans="1:6" ht="21" customHeight="1">
      <c r="A18" s="20" t="s">
        <v>61</v>
      </c>
      <c r="B18" s="25" t="s">
        <v>62</v>
      </c>
      <c r="C18" s="22" t="s">
        <v>0</v>
      </c>
      <c r="D18" s="23">
        <v>16178.5</v>
      </c>
      <c r="E18" s="23">
        <v>7598.8</v>
      </c>
      <c r="F18" s="23">
        <v>4128.4</v>
      </c>
    </row>
    <row r="19" spans="1:6" ht="29.25" customHeight="1">
      <c r="A19" s="15" t="s">
        <v>63</v>
      </c>
      <c r="B19" s="26" t="s">
        <v>64</v>
      </c>
      <c r="C19" s="17" t="s">
        <v>0</v>
      </c>
      <c r="D19" s="18">
        <f>'Прил.1'!D13</f>
        <v>98017.9</v>
      </c>
      <c r="E19" s="18">
        <f>'Прил.1'!E13</f>
        <v>302658.1</v>
      </c>
      <c r="F19" s="18">
        <f>'Прил.1'!F13</f>
        <v>168701.9</v>
      </c>
    </row>
    <row r="20" spans="1:6" ht="12.75" customHeight="1">
      <c r="A20" s="15"/>
      <c r="B20" s="27" t="s">
        <v>23</v>
      </c>
      <c r="C20" s="17"/>
      <c r="D20" s="18"/>
      <c r="E20" s="18"/>
      <c r="F20" s="18"/>
    </row>
    <row r="21" spans="1:6" ht="18.75">
      <c r="A21" s="28" t="s">
        <v>65</v>
      </c>
      <c r="B21" s="21" t="s">
        <v>66</v>
      </c>
      <c r="C21" s="22" t="s">
        <v>0</v>
      </c>
      <c r="D21" s="23">
        <v>66718.1</v>
      </c>
      <c r="E21" s="23">
        <v>127704.9</v>
      </c>
      <c r="F21" s="23">
        <v>169828.8</v>
      </c>
    </row>
    <row r="22" spans="1:6" ht="14.25" customHeight="1">
      <c r="A22" s="28" t="s">
        <v>67</v>
      </c>
      <c r="B22" s="29" t="s">
        <v>68</v>
      </c>
      <c r="C22" s="30" t="s">
        <v>0</v>
      </c>
      <c r="D22" s="23">
        <v>289.9</v>
      </c>
      <c r="E22" s="23">
        <v>6.5</v>
      </c>
      <c r="F22" s="23"/>
    </row>
    <row r="23" spans="1:6" ht="18.75" customHeight="1">
      <c r="A23" s="28" t="s">
        <v>69</v>
      </c>
      <c r="B23" s="21" t="s">
        <v>70</v>
      </c>
      <c r="C23" s="22" t="s">
        <v>0</v>
      </c>
      <c r="D23" s="23">
        <v>33764</v>
      </c>
      <c r="E23" s="23">
        <v>179102.8</v>
      </c>
      <c r="F23" s="23">
        <v>1</v>
      </c>
    </row>
    <row r="24" spans="1:6" ht="39" customHeight="1">
      <c r="A24" s="12">
        <v>2</v>
      </c>
      <c r="B24" s="31" t="s">
        <v>71</v>
      </c>
      <c r="C24" s="17" t="s">
        <v>0</v>
      </c>
      <c r="D24" s="18">
        <v>61193.1</v>
      </c>
      <c r="E24" s="18">
        <v>48374.1</v>
      </c>
      <c r="F24" s="18">
        <v>113298.5</v>
      </c>
    </row>
    <row r="25" spans="1:6" ht="39.75" customHeight="1">
      <c r="A25" s="12">
        <v>3</v>
      </c>
      <c r="B25" s="31" t="s">
        <v>72</v>
      </c>
      <c r="C25" s="17" t="s">
        <v>0</v>
      </c>
      <c r="D25" s="18">
        <v>7261</v>
      </c>
      <c r="E25" s="18">
        <v>551</v>
      </c>
      <c r="F25" s="18">
        <v>800</v>
      </c>
    </row>
    <row r="26" spans="1:6" ht="56.25">
      <c r="A26" s="12">
        <v>4</v>
      </c>
      <c r="B26" s="31" t="s">
        <v>73</v>
      </c>
      <c r="C26" s="17" t="s">
        <v>0</v>
      </c>
      <c r="D26" s="51" t="s">
        <v>98</v>
      </c>
      <c r="E26" s="52"/>
      <c r="F26" s="53"/>
    </row>
    <row r="27" spans="1:6" ht="37.5">
      <c r="A27" s="12">
        <v>5</v>
      </c>
      <c r="B27" s="31" t="s">
        <v>74</v>
      </c>
      <c r="C27" s="17" t="s">
        <v>0</v>
      </c>
      <c r="D27" s="51" t="s">
        <v>98</v>
      </c>
      <c r="E27" s="52"/>
      <c r="F27" s="53"/>
    </row>
    <row r="28" spans="1:6" ht="36.75" customHeight="1">
      <c r="A28" s="12">
        <v>6</v>
      </c>
      <c r="B28" s="31" t="s">
        <v>75</v>
      </c>
      <c r="C28" s="17" t="s">
        <v>0</v>
      </c>
      <c r="D28" s="51" t="s">
        <v>98</v>
      </c>
      <c r="E28" s="52"/>
      <c r="F28" s="53"/>
    </row>
    <row r="29" spans="1:6" ht="37.5">
      <c r="A29" s="15" t="s">
        <v>76</v>
      </c>
      <c r="B29" s="16" t="s">
        <v>77</v>
      </c>
      <c r="C29" s="17" t="s">
        <v>78</v>
      </c>
      <c r="D29" s="18">
        <v>1567</v>
      </c>
      <c r="E29" s="18">
        <v>1492</v>
      </c>
      <c r="F29" s="18">
        <v>1300</v>
      </c>
    </row>
    <row r="30" spans="1:6" ht="37.5">
      <c r="A30" s="15" t="s">
        <v>79</v>
      </c>
      <c r="B30" s="16" t="s">
        <v>80</v>
      </c>
      <c r="C30" s="17" t="s">
        <v>78</v>
      </c>
      <c r="D30" s="18">
        <v>22</v>
      </c>
      <c r="E30" s="18">
        <v>13</v>
      </c>
      <c r="F30" s="18">
        <v>8</v>
      </c>
    </row>
    <row r="31" spans="1:6" ht="37.5">
      <c r="A31" s="15" t="s">
        <v>81</v>
      </c>
      <c r="B31" s="16" t="s">
        <v>82</v>
      </c>
      <c r="C31" s="17" t="s">
        <v>0</v>
      </c>
      <c r="D31" s="18">
        <f>SUM(D32:D33)</f>
        <v>8802</v>
      </c>
      <c r="E31" s="18">
        <f>SUM(E32:E33)</f>
        <v>10992</v>
      </c>
      <c r="F31" s="18">
        <f>SUM(F32:F33)</f>
        <v>7720</v>
      </c>
    </row>
    <row r="32" spans="1:6" s="32" customFormat="1" ht="18.75">
      <c r="A32" s="15" t="s">
        <v>83</v>
      </c>
      <c r="B32" s="21" t="s">
        <v>84</v>
      </c>
      <c r="C32" s="22" t="s">
        <v>0</v>
      </c>
      <c r="D32" s="23">
        <v>7379</v>
      </c>
      <c r="E32" s="23">
        <v>7844</v>
      </c>
      <c r="F32" s="23">
        <v>4673</v>
      </c>
    </row>
    <row r="33" spans="1:6" s="32" customFormat="1" ht="18.75">
      <c r="A33" s="15" t="s">
        <v>85</v>
      </c>
      <c r="B33" s="21" t="s">
        <v>86</v>
      </c>
      <c r="C33" s="22" t="s">
        <v>0</v>
      </c>
      <c r="D33" s="23">
        <f>1399+24</f>
        <v>1423</v>
      </c>
      <c r="E33" s="23">
        <f>3121+27</f>
        <v>3148</v>
      </c>
      <c r="F33" s="23">
        <v>3047</v>
      </c>
    </row>
    <row r="34" spans="1:6" ht="56.25">
      <c r="A34" s="15" t="s">
        <v>87</v>
      </c>
      <c r="B34" s="16" t="s">
        <v>88</v>
      </c>
      <c r="C34" s="17" t="s">
        <v>0</v>
      </c>
      <c r="D34" s="18"/>
      <c r="E34" s="18"/>
      <c r="F34" s="18"/>
    </row>
    <row r="35" spans="1:6" s="32" customFormat="1" ht="18.75">
      <c r="A35" s="15" t="s">
        <v>89</v>
      </c>
      <c r="B35" s="21" t="s">
        <v>86</v>
      </c>
      <c r="C35" s="22" t="s">
        <v>0</v>
      </c>
      <c r="D35" s="23"/>
      <c r="E35" s="23"/>
      <c r="F35" s="23"/>
    </row>
    <row r="36" spans="1:6" s="32" customFormat="1" ht="18.75">
      <c r="A36" s="15" t="s">
        <v>90</v>
      </c>
      <c r="B36" s="21" t="s">
        <v>91</v>
      </c>
      <c r="C36" s="22" t="s">
        <v>0</v>
      </c>
      <c r="D36" s="51" t="s">
        <v>98</v>
      </c>
      <c r="E36" s="52"/>
      <c r="F36" s="53"/>
    </row>
    <row r="37" spans="1:6" ht="93.75">
      <c r="A37" s="15" t="s">
        <v>92</v>
      </c>
      <c r="B37" s="16" t="s">
        <v>93</v>
      </c>
      <c r="C37" s="33"/>
      <c r="D37" s="43" t="s">
        <v>97</v>
      </c>
      <c r="E37" s="43" t="s">
        <v>97</v>
      </c>
      <c r="F37" s="43" t="s">
        <v>97</v>
      </c>
    </row>
    <row r="38" spans="1:6" ht="18.75">
      <c r="A38" s="34"/>
      <c r="B38" s="35" t="s">
        <v>94</v>
      </c>
      <c r="C38" s="36" t="s">
        <v>22</v>
      </c>
      <c r="D38" s="23"/>
      <c r="E38" s="23"/>
      <c r="F38" s="23"/>
    </row>
    <row r="39" spans="1:6" ht="12.75" customHeight="1">
      <c r="A39" s="12"/>
      <c r="B39" s="35" t="s">
        <v>95</v>
      </c>
      <c r="C39" s="36" t="s">
        <v>22</v>
      </c>
      <c r="D39" s="23"/>
      <c r="E39" s="23"/>
      <c r="F39" s="23"/>
    </row>
    <row r="40" ht="18.75">
      <c r="A40" s="37"/>
    </row>
    <row r="41" ht="18.75">
      <c r="A41" s="37"/>
    </row>
    <row r="42" ht="18.75">
      <c r="A42" s="37"/>
    </row>
    <row r="43" ht="18.75">
      <c r="A43" s="37"/>
    </row>
    <row r="44" ht="18.75">
      <c r="A44" s="37"/>
    </row>
    <row r="45" ht="18.75">
      <c r="A45" s="37"/>
    </row>
    <row r="46" spans="1:5" ht="18.75">
      <c r="A46" s="39"/>
      <c r="B46" s="40"/>
      <c r="C46" s="41"/>
      <c r="D46" s="40"/>
      <c r="E46" s="40"/>
    </row>
    <row r="47" spans="1:2" ht="18.75">
      <c r="A47" s="42"/>
      <c r="B47" s="40"/>
    </row>
  </sheetData>
  <sheetProtection/>
  <mergeCells count="13">
    <mergeCell ref="A5:F5"/>
    <mergeCell ref="A1:F1"/>
    <mergeCell ref="A2:F2"/>
    <mergeCell ref="A3:F3"/>
    <mergeCell ref="A4:F4"/>
    <mergeCell ref="A6:A7"/>
    <mergeCell ref="B6:B7"/>
    <mergeCell ref="C6:C7"/>
    <mergeCell ref="D6:F6"/>
    <mergeCell ref="D36:F36"/>
    <mergeCell ref="D26:F26"/>
    <mergeCell ref="D27:F27"/>
    <mergeCell ref="D28:F28"/>
  </mergeCells>
  <printOptions/>
  <pageMargins left="0.38" right="0.25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Александра Олеговна</dc:creator>
  <cp:keywords/>
  <dc:description/>
  <cp:lastModifiedBy>bsa</cp:lastModifiedBy>
  <cp:lastPrinted>2016-09-06T13:05:26Z</cp:lastPrinted>
  <dcterms:created xsi:type="dcterms:W3CDTF">2016-06-17T07:08:43Z</dcterms:created>
  <dcterms:modified xsi:type="dcterms:W3CDTF">2016-09-07T12:49:39Z</dcterms:modified>
  <cp:category/>
  <cp:version/>
  <cp:contentType/>
  <cp:contentStatus/>
</cp:coreProperties>
</file>